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<sst xmlns="http://schemas.openxmlformats.org/spreadsheetml/2006/main" count="176" uniqueCount="108">
  <si>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</si>
  <si>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</si>
  <si>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</si>
  <si>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</si>
  <si>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</si>
  <si>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</si>
  <si>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</si>
  <si>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</si>
  <si>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</si>
  <si>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</si>
  <si>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</si>
  <si>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</si>
  <si>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</si>
  <si>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</si>
  <si>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</si>
  <si>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</si>
  <si>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</si>
  <si>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</si>
  <si>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</si>
  <si>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</si>
  <si>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</si>
  <si>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Ведомство</t>
  </si>
  <si>
    <t>Приложение 6</t>
  </si>
  <si>
    <t>Глава муниципального образования</t>
  </si>
  <si>
    <t>2000000000</t>
  </si>
  <si>
    <t>9999907500</t>
  </si>
  <si>
    <t>9999999999</t>
  </si>
  <si>
    <t>9999900000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</si>
  <si>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</si>
  <si>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</si>
  <si>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</si>
  <si>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</si>
  <si>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</si>
  <si>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</si>
  <si>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</si>
  <si>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</si>
  <si>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</si>
  <si>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</si>
  <si>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</si>
  <si>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</si>
  <si>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</si>
  <si>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Мероприятия в сфере культуры, кинематографии</t>
  </si>
  <si>
    <t>9999951180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</si>
  <si>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</si>
  <si>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</si>
  <si>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</si>
  <si>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</si>
  <si>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</si>
  <si>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</si>
  <si>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</si>
  <si>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</si>
  <si>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</si>
  <si>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</si>
  <si>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</si>
  <si>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</si>
  <si>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Основное мероприятие "Содержание и ремонт объектов уличного освещения"</t>
  </si>
  <si>
    <t>Межбюджетные трансферты</t>
  </si>
  <si>
    <t>500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</si>
  <si>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</si>
  <si>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</si>
  <si>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</si>
  <si>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</si>
  <si>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</si>
  <si>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</si>
  <si>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2300000000</t>
  </si>
  <si>
    <t>2300300000</t>
  </si>
  <si>
    <t>2300303560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</si>
  <si>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</si>
  <si>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</si>
  <si>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Основное мероприятие "Организация и содержание мест захоронения"</t>
  </si>
  <si>
    <t>Организация и содержание мест захоронения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</si>
  <si>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</si>
  <si>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Основное мероприятие "Содержание и обслуживание пожарной машины"</t>
  </si>
  <si>
    <t>Мероприятия по развитию инфраструктуры объектов противопожарной службы</t>
  </si>
  <si>
    <t>Проведение выборов в представительные органы муниципального образования</t>
  </si>
  <si>
    <t>0700000000</t>
  </si>
  <si>
    <t>0700100000</t>
  </si>
  <si>
    <t>0700109020</t>
  </si>
  <si>
    <t>2010141870</t>
  </si>
  <si>
    <t>2500000000</t>
  </si>
  <si>
    <t>2500100000</t>
  </si>
  <si>
    <t>2500124300</t>
  </si>
  <si>
    <t>9999900220</t>
  </si>
  <si>
    <t xml:space="preserve">Никольский сельсовет муниципального района </t>
  </si>
  <si>
    <t>"О бюджете сельского поселения Никольский сельсовет</t>
  </si>
  <si>
    <t>2021 год</t>
  </si>
  <si>
    <t>Администрация сельского поселения Никольский сельсовет муниципального района Краснокамский район Республики Башкортостан</t>
  </si>
  <si>
    <t>Управляющий делами</t>
  </si>
  <si>
    <t>Иные безвозмездные и безвозвратные перечисления</t>
  </si>
  <si>
    <t>2022 год</t>
  </si>
  <si>
    <t xml:space="preserve">Республики Башкортостан на 2021 год </t>
  </si>
  <si>
    <t>и плановый период 2022 и 2023 годов"</t>
  </si>
  <si>
    <t>Ведомственная структура расходов бюджета сельского поселения Никольский сельсовет муниципального района Краснокамский район Республики Башкортостан на 2021 - 2023 годы</t>
  </si>
  <si>
    <t>2023 год</t>
  </si>
  <si>
    <t>Мероприятия в области экологии и природопользования</t>
  </si>
  <si>
    <t>2500200000</t>
  </si>
  <si>
    <t>2500274040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</si>
  <si>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</si>
  <si>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Основное мероприятие "Мероприятия в области пожарной безопасности"</t>
  </si>
  <si>
    <t>2200174040</t>
  </si>
  <si>
    <t>0700300000</t>
  </si>
  <si>
    <t>0700303330</t>
  </si>
  <si>
    <t>Проведение работ по землеустройству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</si>
  <si>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</si>
  <si>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18001S2010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</si>
  <si>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</si>
  <si>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22001S2160</t>
  </si>
  <si>
    <t>19.05.2021№89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</si>
</sst>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3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 horizontal="center" vertical="center" shrinkToFit="1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49" fontId="0" fillId="24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left" vertical="center" wrapText="1"/>
    </xf>
    <xf numFmtId="49" fontId="0" fillId="25" borderId="10" xfId="0" applyNumberForma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shrinkToFit="1"/>
    </xf>
    <xf numFmtId="49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shrinkToFit="1"/>
    </xf>
    <xf numFmtId="4" fontId="2" fillId="24" borderId="10" xfId="0" applyNumberFormat="1" applyFont="1" applyFill="1" applyBorder="1" applyAlignment="1">
      <alignment horizontal="center" vertical="center"/>
    </xf>
    <xf numFmtId="4" fontId="0" fillId="25" borderId="10" xfId="0" applyNumberForma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left" vertical="top" wrapText="1"/>
    </xf>
    <xf numFmtId="4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73.375" style="1" customWidth="1"/>
    <col min="2" max="2" width="9.25390625" style="27" customWidth="1"/>
    <col min="3" max="3" width="11.25390625" style="2" customWidth="1"/>
    <col min="4" max="4" width="7.375" style="2" customWidth="1"/>
    <col min="5" max="6" width="11.75390625" style="2" customWidth="1"/>
    <col min="7" max="7" width="11.75390625" style="4" customWidth="1"/>
  </cols>
  <sheetData>
    <row r="1" spans="3:7" ht="12.75">
      <c r="C1"/>
      <c r="D1" s="5"/>
      <c r="E1" s="5"/>
      <c r="F1" s="5"/>
      <c r="G1" s="8" t="s">
        <v>22</v>
      </c>
    </row>
    <row r="2" spans="3:7" ht="12.75">
      <c r="C2"/>
      <c r="D2" s="5"/>
      <c r="E2" s="5"/>
      <c r="F2" s="5"/>
      <c r="G2" s="5" t="s">
        <v>13</v>
      </c>
    </row>
    <row r="3" spans="3:7" ht="12.75">
      <c r="C3"/>
      <c r="D3" s="5"/>
      <c r="E3" s="5"/>
      <c r="F3" s="5"/>
      <c r="G3" s="5" t="s">
        <v>83</v>
      </c>
    </row>
    <row r="4" spans="3:7" ht="12.75">
      <c r="C4"/>
      <c r="D4" s="5"/>
      <c r="E4" s="5"/>
      <c r="F4" s="5"/>
      <c r="G4" s="5" t="s">
        <v>2</v>
      </c>
    </row>
    <row r="5" spans="3:7" ht="12.75">
      <c r="C5"/>
      <c r="D5" s="5"/>
      <c r="E5" s="5"/>
      <c r="F5" s="5"/>
      <c r="G5" s="5" t="s">
        <v>107</v>
      </c>
    </row>
    <row r="6" spans="3:7" ht="12.75">
      <c r="C6"/>
      <c r="D6" s="5"/>
      <c r="E6" s="5"/>
      <c r="F6" s="5"/>
      <c r="G6" s="5" t="s">
        <v>84</v>
      </c>
    </row>
    <row r="7" spans="3:7" ht="12.75">
      <c r="C7"/>
      <c r="D7" s="5"/>
      <c r="E7" s="5"/>
      <c r="F7" s="5"/>
      <c r="G7" s="5" t="s">
        <v>14</v>
      </c>
    </row>
    <row r="8" spans="3:7" ht="12.75">
      <c r="C8" s="7"/>
      <c r="D8" s="7"/>
      <c r="E8" s="7"/>
      <c r="F8" s="7"/>
      <c r="G8" s="5" t="s">
        <v>90</v>
      </c>
    </row>
    <row r="9" spans="3:7" ht="12.75">
      <c r="C9" s="6"/>
      <c r="D9" s="6"/>
      <c r="E9" s="6"/>
      <c r="F9" s="6"/>
      <c r="G9" s="5" t="s">
        <v>91</v>
      </c>
    </row>
    <row r="10" spans="3:7" ht="12.75">
      <c r="C10" s="6"/>
      <c r="D10" s="6"/>
      <c r="E10" s="6"/>
      <c r="F10" s="6"/>
      <c r="G10" s="6"/>
    </row>
    <row r="11" spans="1:7" ht="36.75" customHeight="1">
      <c r="A11" s="59" t="s">
        <v>92</v>
      </c>
      <c r="B11" s="59"/>
      <c r="C11" s="59"/>
      <c r="D11" s="59"/>
      <c r="E11" s="59"/>
      <c r="F11" s="59"/>
      <c r="G11" s="59"/>
    </row>
    <row r="12" ht="12.75">
      <c r="G12" s="9" t="s">
        <v>20</v>
      </c>
    </row>
    <row r="13" spans="1:7" ht="14.25" customHeight="1">
      <c r="A13" s="61" t="s">
        <v>0</v>
      </c>
      <c r="B13" s="63" t="s">
        <v>21</v>
      </c>
      <c r="C13" s="62" t="s">
        <v>18</v>
      </c>
      <c r="D13" s="62" t="s">
        <v>19</v>
      </c>
      <c r="E13" s="60" t="s">
        <v>9</v>
      </c>
      <c r="F13" s="60"/>
      <c r="G13" s="60"/>
    </row>
    <row r="14" spans="1:7" ht="12.75" customHeight="1">
      <c r="A14" s="61"/>
      <c r="B14" s="64"/>
      <c r="C14" s="62"/>
      <c r="D14" s="62"/>
      <c r="E14" s="30" t="s">
        <v>85</v>
      </c>
      <c r="F14" s="30" t="s">
        <v>89</v>
      </c>
      <c r="G14" s="30" t="s">
        <v>93</v>
      </c>
    </row>
    <row r="15" spans="1:7" ht="12.75">
      <c r="A15" s="35" t="s">
        <v>1</v>
      </c>
      <c r="B15" s="29"/>
      <c r="C15" s="17"/>
      <c r="D15" s="17"/>
      <c r="E15" s="46">
        <f>E16</f>
        <v>6419260.4399999995</v>
      </c>
      <c r="F15" s="46">
        <f>F16</f>
        <v>3958000</v>
      </c>
      <c r="G15" s="46">
        <f>G16</f>
        <v>4186400</v>
      </c>
    </row>
    <row r="16" spans="1:7" ht="25.5">
      <c r="A16" s="18" t="s">
        <v>86</v>
      </c>
      <c r="B16" s="16">
        <v>791</v>
      </c>
      <c r="C16" s="17"/>
      <c r="D16" s="17"/>
      <c r="E16" s="46">
        <f>E17+E24+E33+E39+E45+E53+E57+E73+E80</f>
        <v>6419260.4399999995</v>
      </c>
      <c r="F16" s="46">
        <f>F17+F24+F33+F39+F45+F53+F57+F73+F80</f>
        <v>3958000</v>
      </c>
      <c r="G16" s="46">
        <f>G17+G24+G33+G39+G45+G53+G57+G73+G80</f>
        <v>4186400</v>
      </c>
    </row>
    <row r="17" spans="1:13" s="10" customFormat="1" ht="38.25">
      <c r="A17" s="18" t="s">
        <v>58</v>
      </c>
      <c r="B17" s="16">
        <v>791</v>
      </c>
      <c r="C17" s="23" t="s">
        <v>75</v>
      </c>
      <c r="D17" s="24"/>
      <c r="E17" s="46">
        <f aca="true" t="shared" si="0" ref="E17:G19">E18</f>
        <v>395837</v>
      </c>
      <c r="F17" s="46">
        <f t="shared" si="0"/>
        <v>5000</v>
      </c>
      <c r="G17" s="46">
        <f t="shared" si="0"/>
        <v>5000</v>
      </c>
      <c r="M17" s="11"/>
    </row>
    <row r="18" spans="1:13" ht="38.25" customHeight="1">
      <c r="A18" s="21" t="s">
        <v>59</v>
      </c>
      <c r="B18" s="28">
        <v>791</v>
      </c>
      <c r="C18" s="25" t="s">
        <v>76</v>
      </c>
      <c r="D18" s="24"/>
      <c r="E18" s="47">
        <f>E19+E21</f>
        <v>395837</v>
      </c>
      <c r="F18" s="47">
        <f t="shared" si="0"/>
        <v>5000</v>
      </c>
      <c r="G18" s="47">
        <f t="shared" si="0"/>
        <v>5000</v>
      </c>
      <c r="M18" s="12"/>
    </row>
    <row r="19" spans="1:7" ht="27.75" customHeight="1">
      <c r="A19" s="21" t="s">
        <v>60</v>
      </c>
      <c r="B19" s="28">
        <v>791</v>
      </c>
      <c r="C19" s="25" t="s">
        <v>77</v>
      </c>
      <c r="D19" s="24"/>
      <c r="E19" s="47">
        <f>E20</f>
        <v>5000</v>
      </c>
      <c r="F19" s="47">
        <f t="shared" si="0"/>
        <v>5000</v>
      </c>
      <c r="G19" s="47">
        <f t="shared" si="0"/>
        <v>5000</v>
      </c>
    </row>
    <row r="20" spans="1:7" ht="27.75" customHeight="1">
      <c r="A20" s="21" t="s">
        <v>43</v>
      </c>
      <c r="B20" s="28">
        <v>791</v>
      </c>
      <c r="C20" s="25" t="s">
        <v>77</v>
      </c>
      <c r="D20" s="24">
        <v>200</v>
      </c>
      <c r="E20" s="47">
        <v>5000</v>
      </c>
      <c r="F20" s="47">
        <v>5000</v>
      </c>
      <c r="G20" s="47">
        <v>5000</v>
      </c>
    </row>
    <row r="21" spans="1:7" ht="38.25">
      <c r="A21" s="21" t="s">
        <v>58</v>
      </c>
      <c r="B21" s="28">
        <v>791</v>
      </c>
      <c r="C21" s="25" t="s">
        <v>100</v>
      </c>
      <c r="D21" s="24"/>
      <c r="E21" s="47">
        <f>E22</f>
        <v>390837</v>
      </c>
      <c r="F21" s="47"/>
      <c r="G21" s="47"/>
    </row>
    <row r="22" spans="1:7" ht="12.75">
      <c r="A22" s="21" t="s">
        <v>102</v>
      </c>
      <c r="B22" s="28">
        <v>791</v>
      </c>
      <c r="C22" s="25" t="s">
        <v>101</v>
      </c>
      <c r="D22" s="24"/>
      <c r="E22" s="47">
        <f>E23</f>
        <v>390837</v>
      </c>
      <c r="F22" s="47"/>
      <c r="G22" s="47"/>
    </row>
    <row r="23" spans="1:7" ht="25.5">
      <c r="A23" s="21" t="s">
        <v>43</v>
      </c>
      <c r="B23" s="28">
        <v>791</v>
      </c>
      <c r="C23" s="25" t="s">
        <v>101</v>
      </c>
      <c r="D23" s="24">
        <v>200</v>
      </c>
      <c r="E23" s="47">
        <v>390837</v>
      </c>
      <c r="F23" s="47"/>
      <c r="G23" s="47"/>
    </row>
    <row r="24" spans="1:7" ht="38.25">
      <c r="A24" s="13" t="s">
        <v>28</v>
      </c>
      <c r="B24" s="16">
        <v>791</v>
      </c>
      <c r="C24" s="14" t="s">
        <v>29</v>
      </c>
      <c r="D24" s="16"/>
      <c r="E24" s="46">
        <f>E25+E30</f>
        <v>2162795.5</v>
      </c>
      <c r="F24" s="46">
        <f>F25+F30</f>
        <v>2187200</v>
      </c>
      <c r="G24" s="46">
        <f>G25+G30</f>
        <v>2198200</v>
      </c>
    </row>
    <row r="25" spans="1:7" ht="25.5">
      <c r="A25" s="15" t="s">
        <v>30</v>
      </c>
      <c r="B25" s="28">
        <v>791</v>
      </c>
      <c r="C25" s="26" t="s">
        <v>44</v>
      </c>
      <c r="D25" s="3"/>
      <c r="E25" s="48">
        <f>E26</f>
        <v>1439695.5</v>
      </c>
      <c r="F25" s="48">
        <f>F26</f>
        <v>1464100</v>
      </c>
      <c r="G25" s="48">
        <f>G26</f>
        <v>1475100</v>
      </c>
    </row>
    <row r="26" spans="1:7" s="10" customFormat="1" ht="12.75">
      <c r="A26" s="15" t="s">
        <v>45</v>
      </c>
      <c r="B26" s="28">
        <v>791</v>
      </c>
      <c r="C26" s="26" t="s">
        <v>46</v>
      </c>
      <c r="D26" s="3"/>
      <c r="E26" s="48">
        <f>E27+E28+E29</f>
        <v>1439695.5</v>
      </c>
      <c r="F26" s="48">
        <f>F27+F28+F29</f>
        <v>1464100</v>
      </c>
      <c r="G26" s="48">
        <f>G27+G28+G29</f>
        <v>1475100</v>
      </c>
    </row>
    <row r="27" spans="1:7" s="10" customFormat="1" ht="51.75" customHeight="1">
      <c r="A27" s="15" t="s">
        <v>6</v>
      </c>
      <c r="B27" s="28">
        <v>791</v>
      </c>
      <c r="C27" s="26" t="s">
        <v>46</v>
      </c>
      <c r="D27" s="3" t="s">
        <v>3</v>
      </c>
      <c r="E27" s="48">
        <v>943900</v>
      </c>
      <c r="F27" s="48">
        <v>944900</v>
      </c>
      <c r="G27" s="48">
        <v>945900</v>
      </c>
    </row>
    <row r="28" spans="1:7" s="10" customFormat="1" ht="25.5">
      <c r="A28" s="15" t="s">
        <v>43</v>
      </c>
      <c r="B28" s="28">
        <v>791</v>
      </c>
      <c r="C28" s="26" t="s">
        <v>46</v>
      </c>
      <c r="D28" s="3" t="s">
        <v>4</v>
      </c>
      <c r="E28" s="48">
        <f>444200-3404.5</f>
        <v>440795.5</v>
      </c>
      <c r="F28" s="48">
        <v>454200</v>
      </c>
      <c r="G28" s="48">
        <v>454200</v>
      </c>
    </row>
    <row r="29" spans="1:7" ht="12.75">
      <c r="A29" s="15" t="s">
        <v>7</v>
      </c>
      <c r="B29" s="28">
        <v>791</v>
      </c>
      <c r="C29" s="26" t="s">
        <v>46</v>
      </c>
      <c r="D29" s="3" t="s">
        <v>5</v>
      </c>
      <c r="E29" s="48">
        <v>55000</v>
      </c>
      <c r="F29" s="48">
        <v>65000</v>
      </c>
      <c r="G29" s="48">
        <v>75000</v>
      </c>
    </row>
    <row r="30" spans="1:7" ht="39.75" customHeight="1">
      <c r="A30" s="22" t="s">
        <v>31</v>
      </c>
      <c r="B30" s="28">
        <v>791</v>
      </c>
      <c r="C30" s="26" t="s">
        <v>47</v>
      </c>
      <c r="D30" s="17"/>
      <c r="E30" s="47">
        <f aca="true" t="shared" si="1" ref="E30:G31">E31</f>
        <v>723100</v>
      </c>
      <c r="F30" s="47">
        <f t="shared" si="1"/>
        <v>723100</v>
      </c>
      <c r="G30" s="47">
        <f t="shared" si="1"/>
        <v>723100</v>
      </c>
    </row>
    <row r="31" spans="1:7" ht="12.75">
      <c r="A31" s="15" t="s">
        <v>23</v>
      </c>
      <c r="B31" s="28">
        <v>791</v>
      </c>
      <c r="C31" s="26" t="s">
        <v>48</v>
      </c>
      <c r="D31" s="3"/>
      <c r="E31" s="48">
        <f t="shared" si="1"/>
        <v>723100</v>
      </c>
      <c r="F31" s="48">
        <f t="shared" si="1"/>
        <v>723100</v>
      </c>
      <c r="G31" s="48">
        <f t="shared" si="1"/>
        <v>723100</v>
      </c>
    </row>
    <row r="32" spans="1:7" ht="50.25" customHeight="1">
      <c r="A32" s="15" t="s">
        <v>6</v>
      </c>
      <c r="B32" s="28">
        <v>791</v>
      </c>
      <c r="C32" s="26" t="s">
        <v>48</v>
      </c>
      <c r="D32" s="3" t="s">
        <v>3</v>
      </c>
      <c r="E32" s="48">
        <v>723100</v>
      </c>
      <c r="F32" s="48">
        <v>723100</v>
      </c>
      <c r="G32" s="48">
        <v>723100</v>
      </c>
    </row>
    <row r="33" spans="1:7" ht="25.5">
      <c r="A33" s="13" t="s">
        <v>67</v>
      </c>
      <c r="B33" s="16">
        <v>791</v>
      </c>
      <c r="C33" s="16">
        <v>1800000000</v>
      </c>
      <c r="D33" s="14"/>
      <c r="E33" s="46">
        <f>E34</f>
        <v>198884.5</v>
      </c>
      <c r="F33" s="46">
        <f>F34</f>
        <v>5600</v>
      </c>
      <c r="G33" s="46">
        <f>G34</f>
        <v>5600</v>
      </c>
    </row>
    <row r="34" spans="1:7" ht="25.5">
      <c r="A34" s="15" t="s">
        <v>68</v>
      </c>
      <c r="B34" s="28">
        <v>791</v>
      </c>
      <c r="C34" s="17">
        <v>1800100000</v>
      </c>
      <c r="D34" s="3"/>
      <c r="E34" s="49">
        <f>E35+E37</f>
        <v>198884.5</v>
      </c>
      <c r="F34" s="49">
        <f>F35+F37</f>
        <v>5600</v>
      </c>
      <c r="G34" s="49">
        <f>G35+G37</f>
        <v>5600</v>
      </c>
    </row>
    <row r="35" spans="1:7" ht="12.75">
      <c r="A35" s="15" t="s">
        <v>41</v>
      </c>
      <c r="B35" s="28">
        <v>791</v>
      </c>
      <c r="C35" s="17">
        <v>1800145870</v>
      </c>
      <c r="D35" s="3"/>
      <c r="E35" s="49">
        <f>E36</f>
        <v>13084.5</v>
      </c>
      <c r="F35" s="49">
        <f>F36</f>
        <v>5600</v>
      </c>
      <c r="G35" s="49">
        <f>G36</f>
        <v>5600</v>
      </c>
    </row>
    <row r="36" spans="1:7" ht="25.5">
      <c r="A36" s="19" t="s">
        <v>43</v>
      </c>
      <c r="B36" s="28">
        <v>791</v>
      </c>
      <c r="C36" s="17">
        <v>1800145870</v>
      </c>
      <c r="D36" s="3" t="s">
        <v>4</v>
      </c>
      <c r="E36" s="49">
        <f>5600+7484.5</f>
        <v>13084.5</v>
      </c>
      <c r="F36" s="49">
        <v>5600</v>
      </c>
      <c r="G36" s="49">
        <v>5600</v>
      </c>
    </row>
    <row r="37" spans="1:7" ht="39" customHeight="1">
      <c r="A37" s="41" t="s">
        <v>103</v>
      </c>
      <c r="B37" s="37">
        <v>791</v>
      </c>
      <c r="C37" s="45" t="s">
        <v>104</v>
      </c>
      <c r="D37" s="38"/>
      <c r="E37" s="50">
        <f>E38</f>
        <v>185800</v>
      </c>
      <c r="F37" s="50">
        <f>F38</f>
        <v>0</v>
      </c>
      <c r="G37" s="50">
        <f>G38</f>
        <v>0</v>
      </c>
    </row>
    <row r="38" spans="1:7" ht="25.5">
      <c r="A38" s="41" t="s">
        <v>43</v>
      </c>
      <c r="B38" s="37">
        <v>791</v>
      </c>
      <c r="C38" s="45" t="s">
        <v>104</v>
      </c>
      <c r="D38" s="38" t="s">
        <v>4</v>
      </c>
      <c r="E38" s="50">
        <v>185800</v>
      </c>
      <c r="F38" s="50">
        <v>0</v>
      </c>
      <c r="G38" s="50">
        <v>0</v>
      </c>
    </row>
    <row r="39" spans="1:7" ht="25.5">
      <c r="A39" s="13" t="s">
        <v>12</v>
      </c>
      <c r="B39" s="16">
        <v>791</v>
      </c>
      <c r="C39" s="14" t="s">
        <v>24</v>
      </c>
      <c r="D39" s="14"/>
      <c r="E39" s="51">
        <f>E40</f>
        <v>6000</v>
      </c>
      <c r="F39" s="51">
        <f aca="true" t="shared" si="2" ref="F39:G41">F40</f>
        <v>7800</v>
      </c>
      <c r="G39" s="51">
        <f t="shared" si="2"/>
        <v>7800</v>
      </c>
    </row>
    <row r="40" spans="1:7" ht="25.5">
      <c r="A40" s="15" t="s">
        <v>49</v>
      </c>
      <c r="B40" s="28">
        <v>791</v>
      </c>
      <c r="C40" s="3" t="s">
        <v>50</v>
      </c>
      <c r="D40" s="3"/>
      <c r="E40" s="48">
        <f>E41</f>
        <v>6000</v>
      </c>
      <c r="F40" s="48">
        <f t="shared" si="2"/>
        <v>7800</v>
      </c>
      <c r="G40" s="48">
        <f t="shared" si="2"/>
        <v>7800</v>
      </c>
    </row>
    <row r="41" spans="1:7" ht="27.75" customHeight="1">
      <c r="A41" s="15" t="s">
        <v>51</v>
      </c>
      <c r="B41" s="28">
        <v>791</v>
      </c>
      <c r="C41" s="3" t="s">
        <v>52</v>
      </c>
      <c r="D41" s="3"/>
      <c r="E41" s="48">
        <f>E42</f>
        <v>6000</v>
      </c>
      <c r="F41" s="48">
        <f t="shared" si="2"/>
        <v>7800</v>
      </c>
      <c r="G41" s="48">
        <f t="shared" si="2"/>
        <v>7800</v>
      </c>
    </row>
    <row r="42" spans="1:7" ht="12.75">
      <c r="A42" s="15" t="s">
        <v>11</v>
      </c>
      <c r="B42" s="28">
        <v>791</v>
      </c>
      <c r="C42" s="3" t="s">
        <v>78</v>
      </c>
      <c r="D42" s="3"/>
      <c r="E42" s="48">
        <f>E43+E44</f>
        <v>6000</v>
      </c>
      <c r="F42" s="48">
        <f>F43+F44</f>
        <v>7800</v>
      </c>
      <c r="G42" s="48">
        <f>G43+G44</f>
        <v>7800</v>
      </c>
    </row>
    <row r="43" spans="1:7" ht="55.5" customHeight="1">
      <c r="A43" s="15" t="s">
        <v>6</v>
      </c>
      <c r="B43" s="28">
        <v>791</v>
      </c>
      <c r="C43" s="3" t="s">
        <v>78</v>
      </c>
      <c r="D43" s="3" t="s">
        <v>3</v>
      </c>
      <c r="E43" s="48">
        <v>3000</v>
      </c>
      <c r="F43" s="48">
        <v>3000</v>
      </c>
      <c r="G43" s="48">
        <v>3000</v>
      </c>
    </row>
    <row r="44" spans="1:7" ht="25.5">
      <c r="A44" s="19" t="s">
        <v>43</v>
      </c>
      <c r="B44" s="28">
        <v>791</v>
      </c>
      <c r="C44" s="3" t="s">
        <v>78</v>
      </c>
      <c r="D44" s="3" t="s">
        <v>4</v>
      </c>
      <c r="E44" s="49">
        <f>4800-1800</f>
        <v>3000</v>
      </c>
      <c r="F44" s="49">
        <v>4800</v>
      </c>
      <c r="G44" s="49">
        <v>4800</v>
      </c>
    </row>
    <row r="45" spans="1:7" ht="25.5">
      <c r="A45" s="42" t="s">
        <v>32</v>
      </c>
      <c r="B45" s="43">
        <v>791</v>
      </c>
      <c r="C45" s="44" t="s">
        <v>33</v>
      </c>
      <c r="D45" s="44"/>
      <c r="E45" s="52">
        <f>E46</f>
        <v>1068258.05</v>
      </c>
      <c r="F45" s="52"/>
      <c r="G45" s="52"/>
    </row>
    <row r="46" spans="1:7" ht="38.25">
      <c r="A46" s="36" t="s">
        <v>34</v>
      </c>
      <c r="B46" s="37">
        <v>791</v>
      </c>
      <c r="C46" s="38" t="s">
        <v>35</v>
      </c>
      <c r="D46" s="38"/>
      <c r="E46" s="50">
        <f>E47+E49+E51</f>
        <v>1068258.05</v>
      </c>
      <c r="F46" s="50"/>
      <c r="G46" s="50"/>
    </row>
    <row r="47" spans="1:7" ht="12.75">
      <c r="A47" s="36" t="s">
        <v>36</v>
      </c>
      <c r="B47" s="37">
        <v>791</v>
      </c>
      <c r="C47" s="38" t="s">
        <v>37</v>
      </c>
      <c r="D47" s="38"/>
      <c r="E47" s="50">
        <f>E48</f>
        <v>422624.25</v>
      </c>
      <c r="F47" s="50"/>
      <c r="G47" s="50"/>
    </row>
    <row r="48" spans="1:7" ht="25.5">
      <c r="A48" s="41" t="s">
        <v>43</v>
      </c>
      <c r="B48" s="37">
        <v>791</v>
      </c>
      <c r="C48" s="38" t="s">
        <v>37</v>
      </c>
      <c r="D48" s="38" t="s">
        <v>4</v>
      </c>
      <c r="E48" s="50">
        <v>422624.25</v>
      </c>
      <c r="F48" s="50"/>
      <c r="G48" s="50"/>
    </row>
    <row r="49" spans="1:7" ht="64.5" customHeight="1" hidden="1">
      <c r="A49" s="41" t="s">
        <v>54</v>
      </c>
      <c r="B49" s="37">
        <v>791</v>
      </c>
      <c r="C49" s="38" t="s">
        <v>99</v>
      </c>
      <c r="D49" s="38"/>
      <c r="E49" s="50">
        <f>E50</f>
        <v>0</v>
      </c>
      <c r="F49" s="50"/>
      <c r="G49" s="50"/>
    </row>
    <row r="50" spans="1:7" ht="25.5" hidden="1">
      <c r="A50" s="41" t="s">
        <v>43</v>
      </c>
      <c r="B50" s="37">
        <v>791</v>
      </c>
      <c r="C50" s="38" t="s">
        <v>99</v>
      </c>
      <c r="D50" s="38" t="s">
        <v>4</v>
      </c>
      <c r="E50" s="50"/>
      <c r="F50" s="50"/>
      <c r="G50" s="50"/>
    </row>
    <row r="51" spans="1:7" ht="25.5">
      <c r="A51" s="41" t="s">
        <v>105</v>
      </c>
      <c r="B51" s="37">
        <v>791</v>
      </c>
      <c r="C51" s="38" t="s">
        <v>106</v>
      </c>
      <c r="D51" s="38"/>
      <c r="E51" s="50">
        <f>E52</f>
        <v>645633.8</v>
      </c>
      <c r="F51" s="50"/>
      <c r="G51" s="50"/>
    </row>
    <row r="52" spans="1:7" ht="25.5">
      <c r="A52" s="41" t="s">
        <v>43</v>
      </c>
      <c r="B52" s="37">
        <v>791</v>
      </c>
      <c r="C52" s="38" t="s">
        <v>106</v>
      </c>
      <c r="D52" s="38" t="s">
        <v>4</v>
      </c>
      <c r="E52" s="50">
        <v>645633.8</v>
      </c>
      <c r="F52" s="50"/>
      <c r="G52" s="50"/>
    </row>
    <row r="53" spans="1:7" ht="38.25">
      <c r="A53" s="54" t="s">
        <v>61</v>
      </c>
      <c r="B53" s="43">
        <v>791</v>
      </c>
      <c r="C53" s="44" t="s">
        <v>64</v>
      </c>
      <c r="D53" s="44"/>
      <c r="E53" s="52">
        <f>E54</f>
        <v>9950.35</v>
      </c>
      <c r="F53" s="52">
        <f aca="true" t="shared" si="3" ref="F53:G55">F54</f>
        <v>0</v>
      </c>
      <c r="G53" s="52">
        <f t="shared" si="3"/>
        <v>0</v>
      </c>
    </row>
    <row r="54" spans="1:7" ht="12.75">
      <c r="A54" s="41" t="s">
        <v>62</v>
      </c>
      <c r="B54" s="37">
        <v>791</v>
      </c>
      <c r="C54" s="38" t="s">
        <v>65</v>
      </c>
      <c r="D54" s="38"/>
      <c r="E54" s="50">
        <f>E55</f>
        <v>9950.35</v>
      </c>
      <c r="F54" s="50">
        <f t="shared" si="3"/>
        <v>0</v>
      </c>
      <c r="G54" s="50">
        <f t="shared" si="3"/>
        <v>0</v>
      </c>
    </row>
    <row r="55" spans="1:7" ht="12.75">
      <c r="A55" s="41" t="s">
        <v>63</v>
      </c>
      <c r="B55" s="37">
        <v>791</v>
      </c>
      <c r="C55" s="38" t="s">
        <v>66</v>
      </c>
      <c r="D55" s="38"/>
      <c r="E55" s="50">
        <f>E56</f>
        <v>9950.35</v>
      </c>
      <c r="F55" s="50">
        <f t="shared" si="3"/>
        <v>0</v>
      </c>
      <c r="G55" s="50">
        <f t="shared" si="3"/>
        <v>0</v>
      </c>
    </row>
    <row r="56" spans="1:7" ht="25.5">
      <c r="A56" s="41" t="s">
        <v>43</v>
      </c>
      <c r="B56" s="37">
        <v>791</v>
      </c>
      <c r="C56" s="38" t="s">
        <v>66</v>
      </c>
      <c r="D56" s="38" t="s">
        <v>4</v>
      </c>
      <c r="E56" s="55">
        <v>9950.35</v>
      </c>
      <c r="F56" s="55">
        <v>0</v>
      </c>
      <c r="G56" s="55">
        <v>0</v>
      </c>
    </row>
    <row r="57" spans="1:7" ht="42" customHeight="1">
      <c r="A57" s="13" t="s">
        <v>38</v>
      </c>
      <c r="B57" s="16">
        <v>791</v>
      </c>
      <c r="C57" s="16">
        <v>2400000000</v>
      </c>
      <c r="D57" s="16"/>
      <c r="E57" s="46">
        <f>E58+E65+E70</f>
        <v>2151335.04</v>
      </c>
      <c r="F57" s="46">
        <f>F58+F65+F70</f>
        <v>1273200</v>
      </c>
      <c r="G57" s="46">
        <f>G58+G65+G70</f>
        <v>1377600</v>
      </c>
    </row>
    <row r="58" spans="1:7" ht="25.5">
      <c r="A58" s="22" t="s">
        <v>39</v>
      </c>
      <c r="B58" s="28">
        <v>791</v>
      </c>
      <c r="C58" s="17">
        <v>2400100000</v>
      </c>
      <c r="D58" s="17"/>
      <c r="E58" s="47">
        <f>E59+E63+E61+E68</f>
        <v>1635366.44</v>
      </c>
      <c r="F58" s="47">
        <f>F59+F63+F61</f>
        <v>950000</v>
      </c>
      <c r="G58" s="47">
        <f>G59+G63+G61</f>
        <v>1050000</v>
      </c>
    </row>
    <row r="59" spans="1:7" ht="12.75">
      <c r="A59" s="22" t="s">
        <v>40</v>
      </c>
      <c r="B59" s="28">
        <v>791</v>
      </c>
      <c r="C59" s="17">
        <v>2400106050</v>
      </c>
      <c r="D59" s="17"/>
      <c r="E59" s="47">
        <f>E60</f>
        <v>967366.44</v>
      </c>
      <c r="F59" s="47">
        <f>F60</f>
        <v>732000</v>
      </c>
      <c r="G59" s="47">
        <f>G60</f>
        <v>832000</v>
      </c>
    </row>
    <row r="60" spans="1:7" ht="25.5">
      <c r="A60" s="19" t="s">
        <v>43</v>
      </c>
      <c r="B60" s="28">
        <v>791</v>
      </c>
      <c r="C60" s="17">
        <v>2400106050</v>
      </c>
      <c r="D60" s="3" t="s">
        <v>4</v>
      </c>
      <c r="E60" s="47">
        <f>1129000-9353.56-2280-150000</f>
        <v>967366.44</v>
      </c>
      <c r="F60" s="47">
        <v>732000</v>
      </c>
      <c r="G60" s="47">
        <v>832000</v>
      </c>
    </row>
    <row r="61" spans="1:7" ht="12.75">
      <c r="A61" s="19" t="s">
        <v>94</v>
      </c>
      <c r="B61" s="28">
        <v>791</v>
      </c>
      <c r="C61" s="17">
        <v>2400141200</v>
      </c>
      <c r="D61" s="3"/>
      <c r="E61" s="47">
        <f>E62</f>
        <v>218000</v>
      </c>
      <c r="F61" s="47">
        <f>F62</f>
        <v>218000</v>
      </c>
      <c r="G61" s="47">
        <f>G62</f>
        <v>218000</v>
      </c>
    </row>
    <row r="62" spans="1:7" ht="25.5">
      <c r="A62" s="19" t="s">
        <v>43</v>
      </c>
      <c r="B62" s="28">
        <v>791</v>
      </c>
      <c r="C62" s="17">
        <v>2400141200</v>
      </c>
      <c r="D62" s="3" t="s">
        <v>4</v>
      </c>
      <c r="E62" s="47">
        <v>218000</v>
      </c>
      <c r="F62" s="47">
        <v>218000</v>
      </c>
      <c r="G62" s="47">
        <v>218000</v>
      </c>
    </row>
    <row r="63" spans="1:7" ht="63.75" customHeight="1">
      <c r="A63" s="36" t="s">
        <v>54</v>
      </c>
      <c r="B63" s="37">
        <v>791</v>
      </c>
      <c r="C63" s="56">
        <v>2400174040</v>
      </c>
      <c r="D63" s="38"/>
      <c r="E63" s="57">
        <f>E64</f>
        <v>100000</v>
      </c>
      <c r="F63" s="57">
        <f>F64</f>
        <v>0</v>
      </c>
      <c r="G63" s="57">
        <f>G64</f>
        <v>0</v>
      </c>
    </row>
    <row r="64" spans="1:7" ht="25.5">
      <c r="A64" s="58" t="s">
        <v>43</v>
      </c>
      <c r="B64" s="37">
        <v>791</v>
      </c>
      <c r="C64" s="56">
        <v>2400174040</v>
      </c>
      <c r="D64" s="38" t="s">
        <v>4</v>
      </c>
      <c r="E64" s="57">
        <f>50000+50000</f>
        <v>100000</v>
      </c>
      <c r="F64" s="55">
        <v>0</v>
      </c>
      <c r="G64" s="55">
        <v>0</v>
      </c>
    </row>
    <row r="65" spans="1:7" ht="12.75">
      <c r="A65" s="22" t="s">
        <v>55</v>
      </c>
      <c r="B65" s="28">
        <v>791</v>
      </c>
      <c r="C65" s="24">
        <v>2400200000</v>
      </c>
      <c r="D65" s="3"/>
      <c r="E65" s="48">
        <f aca="true" t="shared" si="4" ref="E65:G66">E66</f>
        <v>506615.04</v>
      </c>
      <c r="F65" s="48">
        <f t="shared" si="4"/>
        <v>323200</v>
      </c>
      <c r="G65" s="48">
        <f t="shared" si="4"/>
        <v>327600</v>
      </c>
    </row>
    <row r="66" spans="1:7" ht="18.75" customHeight="1">
      <c r="A66" s="15" t="s">
        <v>40</v>
      </c>
      <c r="B66" s="28">
        <v>791</v>
      </c>
      <c r="C66" s="17">
        <v>2400206050</v>
      </c>
      <c r="D66" s="3"/>
      <c r="E66" s="49">
        <f t="shared" si="4"/>
        <v>506615.04</v>
      </c>
      <c r="F66" s="49">
        <f t="shared" si="4"/>
        <v>323200</v>
      </c>
      <c r="G66" s="49">
        <f t="shared" si="4"/>
        <v>327600</v>
      </c>
    </row>
    <row r="67" spans="1:7" ht="25.5">
      <c r="A67" s="19" t="s">
        <v>43</v>
      </c>
      <c r="B67" s="28">
        <v>791</v>
      </c>
      <c r="C67" s="17">
        <v>2400206050</v>
      </c>
      <c r="D67" s="3" t="s">
        <v>4</v>
      </c>
      <c r="E67" s="49">
        <f>356615.04+150000</f>
        <v>506615.04</v>
      </c>
      <c r="F67" s="49">
        <v>323200</v>
      </c>
      <c r="G67" s="49">
        <v>327600</v>
      </c>
    </row>
    <row r="68" spans="1:7" ht="66.75" customHeight="1">
      <c r="A68" s="19" t="s">
        <v>97</v>
      </c>
      <c r="B68" s="28">
        <v>791</v>
      </c>
      <c r="C68" s="17">
        <v>2400274040</v>
      </c>
      <c r="D68" s="3"/>
      <c r="E68" s="49">
        <f>E69</f>
        <v>350000</v>
      </c>
      <c r="F68" s="49">
        <f>F69</f>
        <v>0</v>
      </c>
      <c r="G68" s="49">
        <f>G69</f>
        <v>0</v>
      </c>
    </row>
    <row r="69" spans="1:7" ht="22.5" customHeight="1">
      <c r="A69" s="19" t="s">
        <v>43</v>
      </c>
      <c r="B69" s="28">
        <v>791</v>
      </c>
      <c r="C69" s="17">
        <v>2400274040</v>
      </c>
      <c r="D69" s="3" t="s">
        <v>4</v>
      </c>
      <c r="E69" s="50">
        <v>350000</v>
      </c>
      <c r="F69" s="49">
        <v>0</v>
      </c>
      <c r="G69" s="49">
        <v>0</v>
      </c>
    </row>
    <row r="70" spans="1:7" ht="12.75">
      <c r="A70" s="36" t="s">
        <v>69</v>
      </c>
      <c r="B70" s="37">
        <v>791</v>
      </c>
      <c r="C70" s="45">
        <v>2400300000</v>
      </c>
      <c r="D70" s="38"/>
      <c r="E70" s="50">
        <f aca="true" t="shared" si="5" ref="E70:G71">E71</f>
        <v>9353.56</v>
      </c>
      <c r="F70" s="50">
        <f t="shared" si="5"/>
        <v>0</v>
      </c>
      <c r="G70" s="50">
        <f t="shared" si="5"/>
        <v>0</v>
      </c>
    </row>
    <row r="71" spans="1:7" ht="12.75">
      <c r="A71" s="36" t="s">
        <v>70</v>
      </c>
      <c r="B71" s="37">
        <v>791</v>
      </c>
      <c r="C71" s="45">
        <v>2400306400</v>
      </c>
      <c r="D71" s="38"/>
      <c r="E71" s="50">
        <f t="shared" si="5"/>
        <v>9353.56</v>
      </c>
      <c r="F71" s="50">
        <f t="shared" si="5"/>
        <v>0</v>
      </c>
      <c r="G71" s="50">
        <f t="shared" si="5"/>
        <v>0</v>
      </c>
    </row>
    <row r="72" spans="1:7" ht="25.5">
      <c r="A72" s="41" t="s">
        <v>43</v>
      </c>
      <c r="B72" s="37">
        <v>791</v>
      </c>
      <c r="C72" s="45">
        <v>2400306400</v>
      </c>
      <c r="D72" s="38" t="s">
        <v>4</v>
      </c>
      <c r="E72" s="50">
        <v>9353.56</v>
      </c>
      <c r="F72" s="50">
        <v>0</v>
      </c>
      <c r="G72" s="50">
        <v>0</v>
      </c>
    </row>
    <row r="73" spans="1:7" ht="38.25" customHeight="1">
      <c r="A73" s="20" t="s">
        <v>71</v>
      </c>
      <c r="B73" s="16">
        <v>791</v>
      </c>
      <c r="C73" s="14" t="s">
        <v>79</v>
      </c>
      <c r="D73" s="14"/>
      <c r="E73" s="46">
        <f>E74</f>
        <v>217500</v>
      </c>
      <c r="F73" s="46">
        <f aca="true" t="shared" si="6" ref="F73:G75">F74</f>
        <v>167500</v>
      </c>
      <c r="G73" s="46">
        <f t="shared" si="6"/>
        <v>167500</v>
      </c>
    </row>
    <row r="74" spans="1:7" ht="12.75">
      <c r="A74" s="19" t="s">
        <v>72</v>
      </c>
      <c r="B74" s="28">
        <v>791</v>
      </c>
      <c r="C74" s="3" t="s">
        <v>80</v>
      </c>
      <c r="D74" s="3"/>
      <c r="E74" s="49">
        <f>E75+E77</f>
        <v>217500</v>
      </c>
      <c r="F74" s="49">
        <f t="shared" si="6"/>
        <v>167500</v>
      </c>
      <c r="G74" s="49">
        <f t="shared" si="6"/>
        <v>167500</v>
      </c>
    </row>
    <row r="75" spans="1:7" ht="12.75">
      <c r="A75" s="19" t="s">
        <v>73</v>
      </c>
      <c r="B75" s="29">
        <v>791</v>
      </c>
      <c r="C75" s="3" t="s">
        <v>81</v>
      </c>
      <c r="D75" s="3"/>
      <c r="E75" s="49">
        <f>E76</f>
        <v>167500</v>
      </c>
      <c r="F75" s="49">
        <f t="shared" si="6"/>
        <v>167500</v>
      </c>
      <c r="G75" s="49">
        <f t="shared" si="6"/>
        <v>167500</v>
      </c>
    </row>
    <row r="76" spans="1:7" ht="25.5">
      <c r="A76" s="19" t="s">
        <v>43</v>
      </c>
      <c r="B76" s="29">
        <v>791</v>
      </c>
      <c r="C76" s="3" t="s">
        <v>81</v>
      </c>
      <c r="D76" s="3" t="s">
        <v>4</v>
      </c>
      <c r="E76" s="49">
        <v>167500</v>
      </c>
      <c r="F76" s="49">
        <v>167500</v>
      </c>
      <c r="G76" s="49">
        <v>167500</v>
      </c>
    </row>
    <row r="77" spans="1:7" ht="12.75">
      <c r="A77" s="19" t="s">
        <v>98</v>
      </c>
      <c r="B77" s="29">
        <v>791</v>
      </c>
      <c r="C77" s="3" t="s">
        <v>95</v>
      </c>
      <c r="D77" s="3"/>
      <c r="E77" s="49">
        <f>E78</f>
        <v>50000</v>
      </c>
      <c r="F77" s="49"/>
      <c r="G77" s="49"/>
    </row>
    <row r="78" spans="1:7" ht="63.75" customHeight="1">
      <c r="A78" s="19" t="s">
        <v>97</v>
      </c>
      <c r="B78" s="29">
        <v>791</v>
      </c>
      <c r="C78" s="3" t="s">
        <v>96</v>
      </c>
      <c r="D78" s="3"/>
      <c r="E78" s="49">
        <f>E79</f>
        <v>50000</v>
      </c>
      <c r="F78" s="49"/>
      <c r="G78" s="49"/>
    </row>
    <row r="79" spans="1:7" ht="25.5">
      <c r="A79" s="19" t="s">
        <v>43</v>
      </c>
      <c r="B79" s="29">
        <v>791</v>
      </c>
      <c r="C79" s="3" t="s">
        <v>96</v>
      </c>
      <c r="D79" s="3" t="s">
        <v>4</v>
      </c>
      <c r="E79" s="49">
        <v>50000</v>
      </c>
      <c r="F79" s="49"/>
      <c r="G79" s="49"/>
    </row>
    <row r="80" spans="1:7" ht="12.75">
      <c r="A80" s="13" t="s">
        <v>10</v>
      </c>
      <c r="B80" s="16">
        <v>791</v>
      </c>
      <c r="C80" s="14" t="s">
        <v>27</v>
      </c>
      <c r="D80" s="14"/>
      <c r="E80" s="51">
        <f>E81+E88+E83+E85+E90</f>
        <v>208700</v>
      </c>
      <c r="F80" s="51">
        <f>F81+F88+F83+F85+F90</f>
        <v>311700</v>
      </c>
      <c r="G80" s="51">
        <f>G81+G88+G83+G85+G90</f>
        <v>424700</v>
      </c>
    </row>
    <row r="81" spans="1:7" ht="12.75" hidden="1">
      <c r="A81" s="33" t="s">
        <v>74</v>
      </c>
      <c r="B81" s="32">
        <v>791</v>
      </c>
      <c r="C81" s="34" t="s">
        <v>82</v>
      </c>
      <c r="D81" s="34"/>
      <c r="E81" s="53">
        <f>E82</f>
        <v>0</v>
      </c>
      <c r="F81" s="53"/>
      <c r="G81" s="53"/>
    </row>
    <row r="82" spans="1:7" ht="25.5" hidden="1">
      <c r="A82" s="33" t="s">
        <v>43</v>
      </c>
      <c r="B82" s="32">
        <v>791</v>
      </c>
      <c r="C82" s="34" t="s">
        <v>82</v>
      </c>
      <c r="D82" s="34" t="s">
        <v>4</v>
      </c>
      <c r="E82" s="53">
        <v>0</v>
      </c>
      <c r="F82" s="53"/>
      <c r="G82" s="53"/>
    </row>
    <row r="83" spans="1:7" ht="12.75">
      <c r="A83" s="15" t="s">
        <v>8</v>
      </c>
      <c r="B83" s="28">
        <v>791</v>
      </c>
      <c r="C83" s="26" t="s">
        <v>25</v>
      </c>
      <c r="D83" s="3"/>
      <c r="E83" s="48">
        <f>E84</f>
        <v>20000</v>
      </c>
      <c r="F83" s="48">
        <f>F84</f>
        <v>20000</v>
      </c>
      <c r="G83" s="48">
        <f>G84</f>
        <v>20000</v>
      </c>
    </row>
    <row r="84" spans="1:7" ht="12.75">
      <c r="A84" s="15" t="s">
        <v>7</v>
      </c>
      <c r="B84" s="28">
        <v>791</v>
      </c>
      <c r="C84" s="26" t="s">
        <v>25</v>
      </c>
      <c r="D84" s="3" t="s">
        <v>5</v>
      </c>
      <c r="E84" s="48">
        <v>20000</v>
      </c>
      <c r="F84" s="48">
        <v>20000</v>
      </c>
      <c r="G84" s="48">
        <v>20000</v>
      </c>
    </row>
    <row r="85" spans="1:7" ht="25.5">
      <c r="A85" s="41" t="s">
        <v>53</v>
      </c>
      <c r="B85" s="37">
        <v>791</v>
      </c>
      <c r="C85" s="38" t="s">
        <v>42</v>
      </c>
      <c r="D85" s="38"/>
      <c r="E85" s="50">
        <f>E86+E87</f>
        <v>85200</v>
      </c>
      <c r="F85" s="50">
        <f>F86+F87</f>
        <v>86400</v>
      </c>
      <c r="G85" s="50">
        <f>G86+G87</f>
        <v>91400</v>
      </c>
    </row>
    <row r="86" spans="1:7" ht="50.25" customHeight="1">
      <c r="A86" s="41" t="s">
        <v>6</v>
      </c>
      <c r="B86" s="37">
        <v>791</v>
      </c>
      <c r="C86" s="38" t="s">
        <v>42</v>
      </c>
      <c r="D86" s="38" t="s">
        <v>3</v>
      </c>
      <c r="E86" s="50">
        <v>72400</v>
      </c>
      <c r="F86" s="50">
        <v>72400</v>
      </c>
      <c r="G86" s="50">
        <v>72400</v>
      </c>
    </row>
    <row r="87" spans="1:7" ht="25.5">
      <c r="A87" s="41" t="s">
        <v>43</v>
      </c>
      <c r="B87" s="37">
        <v>791</v>
      </c>
      <c r="C87" s="38" t="s">
        <v>42</v>
      </c>
      <c r="D87" s="38" t="s">
        <v>4</v>
      </c>
      <c r="E87" s="50">
        <v>12800</v>
      </c>
      <c r="F87" s="50">
        <v>14000</v>
      </c>
      <c r="G87" s="50">
        <v>19000</v>
      </c>
    </row>
    <row r="88" spans="1:7" ht="12.75">
      <c r="A88" s="19" t="s">
        <v>88</v>
      </c>
      <c r="B88" s="28">
        <v>791</v>
      </c>
      <c r="C88" s="17">
        <v>9999974000</v>
      </c>
      <c r="D88" s="3"/>
      <c r="E88" s="49">
        <f>E89</f>
        <v>103500</v>
      </c>
      <c r="F88" s="49">
        <f>F89</f>
        <v>103500</v>
      </c>
      <c r="G88" s="49">
        <f>G89</f>
        <v>103500</v>
      </c>
    </row>
    <row r="89" spans="1:7" ht="12.75">
      <c r="A89" s="19" t="s">
        <v>56</v>
      </c>
      <c r="B89" s="28">
        <v>791</v>
      </c>
      <c r="C89" s="17">
        <v>9999974000</v>
      </c>
      <c r="D89" s="3" t="s">
        <v>57</v>
      </c>
      <c r="E89" s="49">
        <v>103500</v>
      </c>
      <c r="F89" s="49">
        <v>103500</v>
      </c>
      <c r="G89" s="49">
        <v>103500</v>
      </c>
    </row>
    <row r="90" spans="1:7" ht="12.75">
      <c r="A90" s="36" t="s">
        <v>15</v>
      </c>
      <c r="B90" s="37">
        <v>791</v>
      </c>
      <c r="C90" s="38" t="s">
        <v>26</v>
      </c>
      <c r="D90" s="38"/>
      <c r="E90" s="50"/>
      <c r="F90" s="50">
        <f>F91</f>
        <v>101800</v>
      </c>
      <c r="G90" s="50">
        <f>G91</f>
        <v>209800</v>
      </c>
    </row>
    <row r="91" spans="1:7" ht="12.75">
      <c r="A91" s="40" t="s">
        <v>16</v>
      </c>
      <c r="B91" s="37">
        <v>791</v>
      </c>
      <c r="C91" s="38" t="s">
        <v>26</v>
      </c>
      <c r="D91" s="39" t="s">
        <v>17</v>
      </c>
      <c r="E91" s="50"/>
      <c r="F91" s="50">
        <v>101800</v>
      </c>
      <c r="G91" s="50">
        <v>209800</v>
      </c>
    </row>
    <row r="95" ht="12.75">
      <c r="A95" s="31" t="s">
        <v>87</v>
      </c>
    </row>
  </sheetData>
  <sheetProtection/>
  <mergeCells count="6">
    <mergeCell ref="A11:G11"/>
    <mergeCell ref="E13:G13"/>
    <mergeCell ref="A13:A14"/>
    <mergeCell ref="C13:C14"/>
    <mergeCell ref="D13:D14"/>
    <mergeCell ref="B13:B14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65" r:id="rId1"/>
  <ignoredErrors>
    <ignoredError sqref="E34:G34 E16:G18 E74 E46 E64 E36 E60 E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33</cp:lastModifiedBy>
  <cp:lastPrinted>2021-06-04T05:01:16Z</cp:lastPrinted>
  <dcterms:created xsi:type="dcterms:W3CDTF">2008-10-28T10:40:13Z</dcterms:created>
  <dcterms:modified xsi:type="dcterms:W3CDTF">2021-06-04T05:01:21Z</dcterms:modified>
  <cp:category/>
  <cp:version/>
  <cp:contentType/>
  <cp:contentStatus/>
</cp:coreProperties>
</file>